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kushisv\桃陵苑共有データ\事務所\坂倉\財務諸表等電子開示システム\令和5年4月\20230523出力\"/>
    </mc:Choice>
  </mc:AlternateContent>
  <xr:revisionPtr revIDLastSave="0" documentId="8_{6D4A918E-B9E2-4A56-AC98-6A9B41D07CCD}" xr6:coauthVersionLast="47" xr6:coauthVersionMax="47" xr10:uidLastSave="{00000000-0000-0000-0000-000000000000}"/>
  <bookViews>
    <workbookView xWindow="-120" yWindow="-120" windowWidth="19440" windowHeight="15000" xr2:uid="{306F6621-419F-457D-8437-FC26AA5371D3}"/>
  </bookViews>
  <sheets>
    <sheet name="第一号第一様式" sheetId="1" r:id="rId1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5" i="1"/>
  <c r="E34" i="1"/>
  <c r="G33" i="1"/>
  <c r="F33" i="1"/>
  <c r="E33" i="1"/>
  <c r="G32" i="1"/>
  <c r="G31" i="1"/>
  <c r="F31" i="1"/>
  <c r="F34" i="1" s="1"/>
  <c r="E31" i="1"/>
  <c r="G30" i="1"/>
  <c r="F28" i="1"/>
  <c r="F29" i="1" s="1"/>
  <c r="E28" i="1"/>
  <c r="G27" i="1"/>
  <c r="G26" i="1"/>
  <c r="G25" i="1"/>
  <c r="F24" i="1"/>
  <c r="E24" i="1"/>
  <c r="G24" i="1" s="1"/>
  <c r="G23" i="1"/>
  <c r="G21" i="1"/>
  <c r="F21" i="1"/>
  <c r="E21" i="1"/>
  <c r="G20" i="1"/>
  <c r="G19" i="1"/>
  <c r="G18" i="1"/>
  <c r="G17" i="1"/>
  <c r="G16" i="1"/>
  <c r="G15" i="1"/>
  <c r="G14" i="1"/>
  <c r="F13" i="1"/>
  <c r="F22" i="1" s="1"/>
  <c r="F37" i="1" s="1"/>
  <c r="F39" i="1" s="1"/>
  <c r="E13" i="1"/>
  <c r="G13" i="1" s="1"/>
  <c r="G12" i="1"/>
  <c r="G11" i="1"/>
  <c r="G10" i="1"/>
  <c r="G9" i="1"/>
  <c r="G8" i="1"/>
  <c r="G34" i="1" l="1"/>
  <c r="E22" i="1"/>
  <c r="E29" i="1"/>
  <c r="G29" i="1" s="1"/>
  <c r="G28" i="1"/>
  <c r="G22" i="1" l="1"/>
  <c r="E37" i="1"/>
  <c r="G37" i="1" l="1"/>
  <c r="E39" i="1"/>
  <c r="G39" i="1" s="1"/>
</calcChain>
</file>

<file path=xl/sharedStrings.xml><?xml version="1.0" encoding="utf-8"?>
<sst xmlns="http://schemas.openxmlformats.org/spreadsheetml/2006/main" count="49" uniqueCount="45">
  <si>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</si>
  <si>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</si>
  <si>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</si>
  <si>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</si>
  <si>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</si>
  <si>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</si>
  <si>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</si>
  <si>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</si>
  <si>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</si>
  <si>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</si>
  <si>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</si>
  <si>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</si>
  <si>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</si>
  <si>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</si>
  <si>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</si>
  <si>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</si>
  <si>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</si>
  <si>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</si>
  <si>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</si>
  <si>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</si>
  <si>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</si>
  <si>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</si>
  <si>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</si>
  <si>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</si>
  <si>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</si>
  <si>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</si>
  <si>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</si>
  <si>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</si>
  <si>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</si>
  <si>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施設整備等収入計（４）</t>
  </si>
  <si>
    <t>設備資金借入金元金償還支出</t>
  </si>
  <si>
    <t>固定資産取得支出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</si>
  <si>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</si>
  <si>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</si>
  <si>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</si>
  <si>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</si>
  <si>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</si>
  <si>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その他の活動収入計（７）</t>
  </si>
  <si>
    <t>積立資産支出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</si>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</sst>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標準" xfId="0" builtinId="0"/>
    <cellStyle name="標準 2" xfId="2" xr:uid="{4FE7B4AB-17A1-4F69-86B1-E3D02C1492CC}"/>
    <cellStyle name="標準 3" xfId="1" xr:uid="{7556C526-6733-4A08-9C4B-F41E8D47B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0646E-6EF4-4846-BC27-3280A667BD4F}">
  <sheetPr>
    <pageSetUpPr fitToPage="1"/>
  </sheetPr>
  <dimension ref="B2:H49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2" spans="2:8" ht="21">
      <c r="B2" s="1"/>
      <c r="C2" s="1"/>
      <c r="D2" s="1"/>
      <c r="E2" s="2"/>
      <c r="F2" s="2"/>
      <c r="G2" s="3"/>
      <c r="H2" s="3" t="s">
        <v>0</v>
      </c>
    </row>
    <row r="3" spans="2:8" ht="21">
      <c r="B3" s="4" t="s">
        <v>1</v>
      </c>
      <c r="C3" s="4"/>
      <c r="D3" s="4"/>
      <c r="E3" s="4"/>
      <c r="F3" s="4"/>
      <c r="G3" s="4"/>
      <c r="H3" s="4"/>
    </row>
    <row r="4" spans="2:8" ht="21">
      <c r="B4" s="1"/>
      <c r="C4" s="1"/>
      <c r="D4" s="1"/>
      <c r="E4" s="1"/>
      <c r="F4" s="1"/>
      <c r="G4" s="2"/>
      <c r="H4" s="2"/>
    </row>
    <row r="5" spans="2:8" ht="21">
      <c r="B5" s="5" t="s">
        <v>2</v>
      </c>
      <c r="C5" s="5"/>
      <c r="D5" s="5"/>
      <c r="E5" s="5"/>
      <c r="F5" s="5"/>
      <c r="G5" s="5"/>
      <c r="H5" s="5"/>
    </row>
    <row r="6" spans="2:8" ht="15.75">
      <c r="B6" s="6"/>
      <c r="C6" s="6"/>
      <c r="D6" s="6"/>
      <c r="E6" s="6"/>
      <c r="F6" s="2"/>
      <c r="G6" s="2"/>
      <c r="H6" s="6" t="s">
        <v>3</v>
      </c>
    </row>
    <row r="7" spans="2:8" ht="14.25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ht="14.25">
      <c r="B8" s="9" t="s">
        <v>9</v>
      </c>
      <c r="C8" s="9" t="s">
        <v>10</v>
      </c>
      <c r="D8" s="10" t="s">
        <v>11</v>
      </c>
      <c r="E8" s="11">
        <v>542755000</v>
      </c>
      <c r="F8" s="12">
        <v>547606347</v>
      </c>
      <c r="G8" s="12">
        <f>E8-F8</f>
        <v>-4851347</v>
      </c>
      <c r="H8" s="12"/>
    </row>
    <row r="9" spans="2:8" ht="14.25">
      <c r="B9" s="13"/>
      <c r="C9" s="13"/>
      <c r="D9" s="14" t="s">
        <v>12</v>
      </c>
      <c r="E9" s="15">
        <v>13497000</v>
      </c>
      <c r="F9" s="16">
        <v>13501770</v>
      </c>
      <c r="G9" s="16">
        <f t="shared" ref="G9:G39" si="0">E9-F9</f>
        <v>-4770</v>
      </c>
      <c r="H9" s="16"/>
    </row>
    <row r="10" spans="2:8" ht="14.25">
      <c r="B10" s="13"/>
      <c r="C10" s="13"/>
      <c r="D10" s="14" t="s">
        <v>13</v>
      </c>
      <c r="E10" s="15">
        <v>1500000</v>
      </c>
      <c r="F10" s="16">
        <v>1500000</v>
      </c>
      <c r="G10" s="16">
        <f t="shared" si="0"/>
        <v>0</v>
      </c>
      <c r="H10" s="16"/>
    </row>
    <row r="11" spans="2:8" ht="14.25">
      <c r="B11" s="13"/>
      <c r="C11" s="13"/>
      <c r="D11" s="14" t="s">
        <v>14</v>
      </c>
      <c r="E11" s="15">
        <v>13000</v>
      </c>
      <c r="F11" s="16">
        <v>13704</v>
      </c>
      <c r="G11" s="16">
        <f t="shared" si="0"/>
        <v>-704</v>
      </c>
      <c r="H11" s="16"/>
    </row>
    <row r="12" spans="2:8" ht="14.25">
      <c r="B12" s="13"/>
      <c r="C12" s="13"/>
      <c r="D12" s="14" t="s">
        <v>15</v>
      </c>
      <c r="E12" s="17">
        <v>3230000</v>
      </c>
      <c r="F12" s="16">
        <v>3736973</v>
      </c>
      <c r="G12" s="16">
        <f t="shared" si="0"/>
        <v>-506973</v>
      </c>
      <c r="H12" s="16"/>
    </row>
    <row r="13" spans="2:8" ht="14.25">
      <c r="B13" s="13"/>
      <c r="C13" s="18"/>
      <c r="D13" s="19" t="s">
        <v>16</v>
      </c>
      <c r="E13" s="20">
        <f>+E8+E9+E10+E11+E12</f>
        <v>560995000</v>
      </c>
      <c r="F13" s="21">
        <f>+F8+F9+F10+F11+F12</f>
        <v>566358794</v>
      </c>
      <c r="G13" s="21">
        <f t="shared" si="0"/>
        <v>-5363794</v>
      </c>
      <c r="H13" s="21"/>
    </row>
    <row r="14" spans="2:8" ht="14.25">
      <c r="B14" s="13"/>
      <c r="C14" s="9" t="s">
        <v>17</v>
      </c>
      <c r="D14" s="14" t="s">
        <v>18</v>
      </c>
      <c r="E14" s="11">
        <v>426649000</v>
      </c>
      <c r="F14" s="16">
        <v>424878186</v>
      </c>
      <c r="G14" s="16">
        <f t="shared" si="0"/>
        <v>1770814</v>
      </c>
      <c r="H14" s="16"/>
    </row>
    <row r="15" spans="2:8" ht="14.25">
      <c r="B15" s="13"/>
      <c r="C15" s="13"/>
      <c r="D15" s="14" t="s">
        <v>19</v>
      </c>
      <c r="E15" s="15">
        <v>88129000</v>
      </c>
      <c r="F15" s="16">
        <v>85453627</v>
      </c>
      <c r="G15" s="16">
        <f t="shared" si="0"/>
        <v>2675373</v>
      </c>
      <c r="H15" s="16"/>
    </row>
    <row r="16" spans="2:8" ht="14.25">
      <c r="B16" s="13"/>
      <c r="C16" s="13"/>
      <c r="D16" s="14" t="s">
        <v>20</v>
      </c>
      <c r="E16" s="15">
        <v>37265000</v>
      </c>
      <c r="F16" s="16">
        <v>33913524</v>
      </c>
      <c r="G16" s="16">
        <f t="shared" si="0"/>
        <v>3351476</v>
      </c>
      <c r="H16" s="16"/>
    </row>
    <row r="17" spans="2:8" ht="14.25">
      <c r="B17" s="13"/>
      <c r="C17" s="13"/>
      <c r="D17" s="14" t="s">
        <v>21</v>
      </c>
      <c r="E17" s="15">
        <v>130000</v>
      </c>
      <c r="F17" s="16">
        <v>103343</v>
      </c>
      <c r="G17" s="16">
        <f t="shared" si="0"/>
        <v>26657</v>
      </c>
      <c r="H17" s="16"/>
    </row>
    <row r="18" spans="2:8" ht="14.25">
      <c r="B18" s="13"/>
      <c r="C18" s="13"/>
      <c r="D18" s="14" t="s">
        <v>22</v>
      </c>
      <c r="E18" s="15">
        <v>3176000</v>
      </c>
      <c r="F18" s="16">
        <v>3175960</v>
      </c>
      <c r="G18" s="16">
        <f t="shared" si="0"/>
        <v>40</v>
      </c>
      <c r="H18" s="16"/>
    </row>
    <row r="19" spans="2:8" ht="14.25">
      <c r="B19" s="13"/>
      <c r="C19" s="13"/>
      <c r="D19" s="14" t="s">
        <v>23</v>
      </c>
      <c r="E19" s="15">
        <v>682000</v>
      </c>
      <c r="F19" s="16">
        <v>680125</v>
      </c>
      <c r="G19" s="16">
        <f t="shared" si="0"/>
        <v>1875</v>
      </c>
      <c r="H19" s="16"/>
    </row>
    <row r="20" spans="2:8" ht="14.25">
      <c r="B20" s="13"/>
      <c r="C20" s="13"/>
      <c r="D20" s="14" t="s">
        <v>24</v>
      </c>
      <c r="E20" s="17"/>
      <c r="F20" s="16">
        <v>0</v>
      </c>
      <c r="G20" s="16">
        <f t="shared" si="0"/>
        <v>0</v>
      </c>
      <c r="H20" s="16"/>
    </row>
    <row r="21" spans="2:8" ht="14.25">
      <c r="B21" s="13"/>
      <c r="C21" s="18"/>
      <c r="D21" s="19" t="s">
        <v>25</v>
      </c>
      <c r="E21" s="20">
        <f>+E14+E15+E16+E17+E18+E19+E20</f>
        <v>556031000</v>
      </c>
      <c r="F21" s="21">
        <f>+F14+F15+F16+F17+F18+F19+F20</f>
        <v>548204765</v>
      </c>
      <c r="G21" s="21">
        <f t="shared" si="0"/>
        <v>7826235</v>
      </c>
      <c r="H21" s="21"/>
    </row>
    <row r="22" spans="2:8" ht="14.25">
      <c r="B22" s="18"/>
      <c r="C22" s="22" t="s">
        <v>26</v>
      </c>
      <c r="D22" s="23"/>
      <c r="E22" s="20">
        <f xml:space="preserve"> +E13 - E21</f>
        <v>4964000</v>
      </c>
      <c r="F22" s="24">
        <f xml:space="preserve"> +F13 - F21</f>
        <v>18154029</v>
      </c>
      <c r="G22" s="24">
        <f t="shared" si="0"/>
        <v>-13190029</v>
      </c>
      <c r="H22" s="24"/>
    </row>
    <row r="23" spans="2:8" ht="14.25">
      <c r="B23" s="9" t="s">
        <v>27</v>
      </c>
      <c r="C23" s="9" t="s">
        <v>10</v>
      </c>
      <c r="D23" s="14" t="s">
        <v>28</v>
      </c>
      <c r="E23" s="20"/>
      <c r="F23" s="16">
        <v>0</v>
      </c>
      <c r="G23" s="16">
        <f t="shared" si="0"/>
        <v>0</v>
      </c>
      <c r="H23" s="16"/>
    </row>
    <row r="24" spans="2:8" ht="14.25">
      <c r="B24" s="13"/>
      <c r="C24" s="18"/>
      <c r="D24" s="19" t="s">
        <v>29</v>
      </c>
      <c r="E24" s="20">
        <f>+E23</f>
        <v>0</v>
      </c>
      <c r="F24" s="21">
        <f>+F23</f>
        <v>0</v>
      </c>
      <c r="G24" s="21">
        <f t="shared" si="0"/>
        <v>0</v>
      </c>
      <c r="H24" s="21"/>
    </row>
    <row r="25" spans="2:8" ht="14.25">
      <c r="B25" s="13"/>
      <c r="C25" s="9" t="s">
        <v>17</v>
      </c>
      <c r="D25" s="14" t="s">
        <v>30</v>
      </c>
      <c r="E25" s="11">
        <v>25152000</v>
      </c>
      <c r="F25" s="16">
        <v>25152000</v>
      </c>
      <c r="G25" s="16">
        <f t="shared" si="0"/>
        <v>0</v>
      </c>
      <c r="H25" s="16"/>
    </row>
    <row r="26" spans="2:8" ht="14.25">
      <c r="B26" s="13"/>
      <c r="C26" s="13"/>
      <c r="D26" s="14" t="s">
        <v>31</v>
      </c>
      <c r="E26" s="15">
        <v>5552000</v>
      </c>
      <c r="F26" s="16">
        <v>5409250</v>
      </c>
      <c r="G26" s="16">
        <f t="shared" si="0"/>
        <v>142750</v>
      </c>
      <c r="H26" s="16"/>
    </row>
    <row r="27" spans="2:8" ht="14.25">
      <c r="B27" s="13"/>
      <c r="C27" s="13"/>
      <c r="D27" s="14" t="s">
        <v>32</v>
      </c>
      <c r="E27" s="17">
        <v>1000</v>
      </c>
      <c r="F27" s="16">
        <v>1000</v>
      </c>
      <c r="G27" s="16">
        <f t="shared" si="0"/>
        <v>0</v>
      </c>
      <c r="H27" s="16"/>
    </row>
    <row r="28" spans="2:8" ht="14.25">
      <c r="B28" s="13"/>
      <c r="C28" s="18"/>
      <c r="D28" s="19" t="s">
        <v>33</v>
      </c>
      <c r="E28" s="20">
        <f>+E25+E26+E27</f>
        <v>30705000</v>
      </c>
      <c r="F28" s="21">
        <f>+F25+F26+F27</f>
        <v>30562250</v>
      </c>
      <c r="G28" s="21">
        <f t="shared" si="0"/>
        <v>142750</v>
      </c>
      <c r="H28" s="21"/>
    </row>
    <row r="29" spans="2:8" ht="14.25">
      <c r="B29" s="18"/>
      <c r="C29" s="25" t="s">
        <v>34</v>
      </c>
      <c r="D29" s="23"/>
      <c r="E29" s="20">
        <f xml:space="preserve"> +E24 - E28</f>
        <v>-30705000</v>
      </c>
      <c r="F29" s="24">
        <f xml:space="preserve"> +F24 - F28</f>
        <v>-30562250</v>
      </c>
      <c r="G29" s="24">
        <f t="shared" si="0"/>
        <v>-142750</v>
      </c>
      <c r="H29" s="24"/>
    </row>
    <row r="30" spans="2:8" ht="14.25">
      <c r="B30" s="9" t="s">
        <v>35</v>
      </c>
      <c r="C30" s="9" t="s">
        <v>10</v>
      </c>
      <c r="D30" s="14" t="s">
        <v>36</v>
      </c>
      <c r="E30" s="20">
        <v>1876000</v>
      </c>
      <c r="F30" s="16">
        <v>1912895</v>
      </c>
      <c r="G30" s="16">
        <f t="shared" si="0"/>
        <v>-36895</v>
      </c>
      <c r="H30" s="16"/>
    </row>
    <row r="31" spans="2:8" ht="14.25">
      <c r="B31" s="13"/>
      <c r="C31" s="18"/>
      <c r="D31" s="19" t="s">
        <v>37</v>
      </c>
      <c r="E31" s="20">
        <f>+E30</f>
        <v>1876000</v>
      </c>
      <c r="F31" s="21">
        <f>+F30</f>
        <v>1912895</v>
      </c>
      <c r="G31" s="21">
        <f t="shared" si="0"/>
        <v>-36895</v>
      </c>
      <c r="H31" s="21"/>
    </row>
    <row r="32" spans="2:8" ht="14.25">
      <c r="B32" s="13"/>
      <c r="C32" s="9" t="s">
        <v>17</v>
      </c>
      <c r="D32" s="14" t="s">
        <v>38</v>
      </c>
      <c r="E32" s="20">
        <v>4940000</v>
      </c>
      <c r="F32" s="16">
        <v>4931838</v>
      </c>
      <c r="G32" s="16">
        <f t="shared" si="0"/>
        <v>8162</v>
      </c>
      <c r="H32" s="16"/>
    </row>
    <row r="33" spans="2:8" ht="14.25">
      <c r="B33" s="13"/>
      <c r="C33" s="18"/>
      <c r="D33" s="26" t="s">
        <v>39</v>
      </c>
      <c r="E33" s="20">
        <f>+E32</f>
        <v>4940000</v>
      </c>
      <c r="F33" s="27">
        <f>+F32</f>
        <v>4931838</v>
      </c>
      <c r="G33" s="27">
        <f t="shared" si="0"/>
        <v>8162</v>
      </c>
      <c r="H33" s="27"/>
    </row>
    <row r="34" spans="2:8" ht="14.25">
      <c r="B34" s="18"/>
      <c r="C34" s="25" t="s">
        <v>40</v>
      </c>
      <c r="D34" s="23"/>
      <c r="E34" s="20">
        <f xml:space="preserve"> +E31 - E33</f>
        <v>-3064000</v>
      </c>
      <c r="F34" s="24">
        <f xml:space="preserve"> +F31 - F33</f>
        <v>-3018943</v>
      </c>
      <c r="G34" s="24">
        <f t="shared" si="0"/>
        <v>-45057</v>
      </c>
      <c r="H34" s="24"/>
    </row>
    <row r="35" spans="2:8" ht="14.25">
      <c r="B35" s="28" t="s">
        <v>41</v>
      </c>
      <c r="C35" s="29"/>
      <c r="D35" s="30"/>
      <c r="E35" s="11">
        <v>1000000</v>
      </c>
      <c r="F35" s="31"/>
      <c r="G35" s="31">
        <f>E35 + E36</f>
        <v>1000000</v>
      </c>
      <c r="H35" s="31"/>
    </row>
    <row r="36" spans="2:8" ht="14.25">
      <c r="B36" s="32"/>
      <c r="C36" s="33"/>
      <c r="D36" s="34"/>
      <c r="E36" s="17"/>
      <c r="F36" s="35"/>
      <c r="G36" s="35"/>
      <c r="H36" s="35"/>
    </row>
    <row r="37" spans="2:8" ht="14.25">
      <c r="B37" s="25" t="s">
        <v>42</v>
      </c>
      <c r="C37" s="22"/>
      <c r="D37" s="23"/>
      <c r="E37" s="20">
        <f xml:space="preserve"> +E22 +E29 +E34 - (E35 + E36)</f>
        <v>-29805000</v>
      </c>
      <c r="F37" s="24">
        <f xml:space="preserve"> +F22 +F29 +F34 - (F35 + F36)</f>
        <v>-15427164</v>
      </c>
      <c r="G37" s="24">
        <f t="shared" si="0"/>
        <v>-14377836</v>
      </c>
      <c r="H37" s="24"/>
    </row>
    <row r="38" spans="2:8" ht="14.25">
      <c r="B38" s="25" t="s">
        <v>43</v>
      </c>
      <c r="C38" s="22"/>
      <c r="D38" s="23"/>
      <c r="E38" s="20">
        <v>207791874</v>
      </c>
      <c r="F38" s="24">
        <v>207791874</v>
      </c>
      <c r="G38" s="24">
        <f t="shared" si="0"/>
        <v>0</v>
      </c>
      <c r="H38" s="24"/>
    </row>
    <row r="39" spans="2:8" ht="14.25">
      <c r="B39" s="25" t="s">
        <v>44</v>
      </c>
      <c r="C39" s="22"/>
      <c r="D39" s="23"/>
      <c r="E39" s="20">
        <f xml:space="preserve"> +E37 +E38</f>
        <v>177986874</v>
      </c>
      <c r="F39" s="24">
        <f xml:space="preserve"> +F37 +F38</f>
        <v>192364710</v>
      </c>
      <c r="G39" s="24">
        <f t="shared" si="0"/>
        <v>-14377836</v>
      </c>
      <c r="H39" s="24"/>
    </row>
    <row r="40" spans="2:8" ht="14.25">
      <c r="B40" s="36"/>
      <c r="C40" s="36"/>
      <c r="D40" s="36"/>
      <c r="E40" s="36"/>
      <c r="F40" s="36"/>
      <c r="G40" s="36"/>
      <c r="H40" s="36"/>
    </row>
    <row r="41" spans="2:8" ht="14.25">
      <c r="B41" s="36"/>
      <c r="C41" s="36"/>
      <c r="D41" s="36"/>
      <c r="E41" s="36"/>
      <c r="F41" s="36"/>
      <c r="G41" s="36"/>
      <c r="H41" s="36"/>
    </row>
    <row r="42" spans="2:8" ht="14.25">
      <c r="B42" s="36"/>
      <c r="C42" s="36"/>
      <c r="D42" s="36"/>
      <c r="E42" s="36"/>
      <c r="F42" s="36"/>
      <c r="G42" s="36"/>
      <c r="H42" s="36"/>
    </row>
    <row r="43" spans="2:8" ht="14.25">
      <c r="B43" s="36"/>
      <c r="C43" s="36"/>
      <c r="D43" s="36"/>
      <c r="E43" s="36"/>
      <c r="F43" s="36"/>
      <c r="G43" s="36"/>
      <c r="H43" s="36"/>
    </row>
    <row r="44" spans="2:8" ht="14.25">
      <c r="B44" s="36"/>
      <c r="C44" s="36"/>
      <c r="D44" s="36"/>
      <c r="E44" s="36"/>
      <c r="F44" s="36"/>
      <c r="G44" s="36"/>
      <c r="H44" s="36"/>
    </row>
    <row r="45" spans="2:8" ht="14.25">
      <c r="B45" s="36"/>
      <c r="C45" s="36"/>
      <c r="D45" s="36"/>
      <c r="E45" s="36"/>
      <c r="F45" s="36"/>
      <c r="G45" s="36"/>
      <c r="H45" s="36"/>
    </row>
    <row r="46" spans="2:8" ht="14.25">
      <c r="B46" s="36"/>
      <c r="C46" s="36"/>
      <c r="D46" s="36"/>
      <c r="E46" s="36"/>
      <c r="F46" s="36"/>
      <c r="G46" s="36"/>
      <c r="H46" s="36"/>
    </row>
    <row r="47" spans="2:8" ht="14.25">
      <c r="B47" s="36"/>
      <c r="C47" s="36"/>
      <c r="D47" s="36"/>
      <c r="E47" s="36"/>
      <c r="F47" s="36"/>
      <c r="G47" s="36"/>
      <c r="H47" s="36"/>
    </row>
    <row r="48" spans="2:8" ht="14.25">
      <c r="B48" s="36"/>
      <c r="C48" s="36"/>
      <c r="D48" s="36"/>
      <c r="E48" s="36"/>
      <c r="F48" s="36"/>
      <c r="G48" s="36"/>
      <c r="H48" s="36"/>
    </row>
    <row r="49" spans="2:8" ht="14.25">
      <c r="B49" s="36"/>
      <c r="C49" s="36"/>
      <c r="D49" s="36"/>
      <c r="E49" s="36"/>
      <c r="F49" s="36"/>
      <c r="G49" s="36"/>
      <c r="H49" s="36"/>
    </row>
  </sheetData>
  <mergeCells count="12">
    <mergeCell ref="B23:B29"/>
    <mergeCell ref="C23:C24"/>
    <mergeCell ref="C25:C28"/>
    <mergeCell ref="B30:B34"/>
    <mergeCell ref="C30:C31"/>
    <mergeCell ref="C32:C33"/>
    <mergeCell ref="B3:H3"/>
    <mergeCell ref="B5:H5"/>
    <mergeCell ref="B7:D7"/>
    <mergeCell ref="B8:B22"/>
    <mergeCell ref="C8:C13"/>
    <mergeCell ref="C14:C21"/>
  </mergeCells>
  <phoneticPr fontId="1"/>
  <pageMargins left="0.7" right="0.7" top="0.75" bottom="0.75" header="0.3" footer="0.3"/>
  <pageSetup paperSize="9" fitToHeight="0" orientation="portrait" r:id="rId1"/>
  <headerFooter>
    <oddHeader>&amp;L社会福祉法人　多度津福祉会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dcterms:created xsi:type="dcterms:W3CDTF">2023-05-23T03:26:36Z</dcterms:created>
  <dcterms:modified xsi:type="dcterms:W3CDTF">2023-05-23T03:26:37Z</dcterms:modified>
</cp:coreProperties>
</file>